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<sst xmlns="http://schemas.openxmlformats.org/spreadsheetml/2006/main" count="49" uniqueCount="49">
  <si>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</si>
  <si>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EMD010</t>
  </si>
  <si>
    <t xml:space="preserve">m²</t>
  </si>
  <si>
    <t xml:space="preserve">Muro estructural de panel contralaminado de madera (CLT).</t>
  </si>
  <si>
    <r>
      <rPr>
        <sz val="8.25"/>
        <color rgb="FF000000"/>
        <rFont val="Arial"/>
        <family val="2"/>
      </rPr>
      <t xml:space="preserve">Muro estructural de </t>
    </r>
    <r>
      <rPr>
        <b/>
        <sz val="8.25"/>
        <color rgb="FF000000"/>
        <rFont val="Arial"/>
        <family val="2"/>
      </rPr>
      <t xml:space="preserve">panel contralaminado de madera (CLT) "STORA ENSO", de superficie media mayor de 6 m², de 60 mm de espesor, formado por tres capas de tablas de madera, encoladas con adhesivo sin urea-formaldehído, con capas sucesivas perpendiculares entre sí y disposición transversal de las tablas en las capas exteriores, acabado superficial calidad no vista en ambas caras, de madera de abeto rojo (Picea abies) y pino silvestre (Pinus sylvestris)</t>
    </r>
    <r>
      <rPr>
        <sz val="8.25"/>
        <color rgb="FF000000"/>
        <rFont val="Arial"/>
        <family val="2"/>
      </rPr>
      <t xml:space="preserve">, con </t>
    </r>
    <r>
      <rPr>
        <b/>
        <sz val="8.25"/>
        <color rgb="FF000000"/>
        <rFont val="Arial"/>
        <family val="2"/>
      </rPr>
      <t xml:space="preserve">tratamiento superficial hidrofugante, transparente</t>
    </r>
    <r>
      <rPr>
        <sz val="8.25"/>
        <color rgb="FF000000"/>
        <rFont val="Arial"/>
        <family val="2"/>
      </rPr>
      <t xml:space="preserve">; </t>
    </r>
    <r>
      <rPr>
        <b/>
        <sz val="8.25"/>
        <color rgb="FF000000"/>
        <rFont val="Arial"/>
        <family val="2"/>
      </rPr>
      <t xml:space="preserve">desolidarización con banda elástica de poliuretano de celda cerrada, de 12 mm de espesor</t>
    </r>
    <r>
      <rPr>
        <sz val="8.25"/>
        <color rgb="FF000000"/>
        <rFont val="Arial"/>
        <family val="2"/>
      </rPr>
      <t xml:space="preserve">; </t>
    </r>
    <r>
      <rPr>
        <b/>
        <sz val="8.25"/>
        <color rgb="FF000000"/>
        <rFont val="Arial"/>
        <family val="2"/>
      </rPr>
      <t xml:space="preserve">refuerzo de juntas entre paneles, mediante paneles machihembrados para su correcto acoplamiento fijados con tornillos autoperforantes y sellado con cinta adhesiva bituminosa de doble cara</t>
    </r>
    <r>
      <rPr>
        <sz val="8.25"/>
        <color rgb="FF000000"/>
        <rFont val="Arial"/>
        <family val="2"/>
      </rPr>
      <t xml:space="preserve">; </t>
    </r>
    <r>
      <rPr>
        <b/>
        <sz val="8.25"/>
        <color rgb="FF000000"/>
        <rFont val="Arial"/>
        <family val="2"/>
      </rPr>
      <t xml:space="preserve">elementos de fijación mecánica, de acero galvanizado tipo DX51D+Z275N</t>
    </r>
    <r>
      <rPr>
        <sz val="8.25"/>
        <color rgb="FF000000"/>
        <rFont val="Arial"/>
        <family val="2"/>
      </rPr>
      <t xml:space="preserve"> y </t>
    </r>
    <r>
      <rPr>
        <b/>
        <sz val="8.25"/>
        <color rgb="FF000000"/>
        <rFont val="Arial"/>
        <family val="2"/>
      </rPr>
      <t xml:space="preserve">cinta adhesiva de polietileno de 60 mm de anchura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</si>
  <si>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</si>
  <si>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</si>
  <si>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</si>
  <si>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</si>
  <si>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</si>
  <si>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</si>
  <si>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</si>
  <si>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mt07ems010oGava</t>
  </si>
  <si>
    <t xml:space="preserve">m²</t>
  </si>
  <si>
    <t xml:space="preserve">Panel contralaminado de madera (CLT) "STORA ENSO", de superficie media mayor de 6 m², de 60 mm de espesor, formado por tres capas de tablas de madera, encoladas con adhesivo sin urea-formaldehído, con capas sucesivas perpendiculares entre sí y disposición transversal de las tablas en las capas exteriores, acabado superficial calidad no vista en ambas caras, de madera de abeto rojo (Picea abies) y pino silvestre (Pinus sylvestris), clase de servicio 1 y 2, según UNE-EN 1995-1-1, Euroclase D-s2, d0 de reacción al fuego, conductividad térmica 0,13 W/(mK), densidad 490 kg/m³, calor específico 1600 J/kgK, factor de resistencia a la difusión del vapor de agua 20 contenido de humedad a la entrega del 12% (+/- 2%), clase resistente C24 y módulo de elasticidad paralelo de 12500 N/mm²; CLT 60 C3s NVI WW 24 SAN. Incluso eslingas para facilitar la descarga.</t>
  </si>
  <si>
    <t xml:space="preserve">mt07ems030</t>
  </si>
  <si>
    <t xml:space="preserve">Ud</t>
  </si>
  <si>
    <t xml:space="preserve">Repercusión por m² de tratamiento superficial hidrofugante, transparente, aplicado en una cara del panel contralaminado de madera.</t>
  </si>
  <si>
    <t xml:space="preserve">mt16pdg060a</t>
  </si>
  <si>
    <t xml:space="preserve">m</t>
  </si>
  <si>
    <t xml:space="preserve">Banda elástica de poliuretano de celda cerrada, de 12 mm de espesor.</t>
  </si>
  <si>
    <t xml:space="preserve">mt07mee604b</t>
  </si>
  <si>
    <t xml:space="preserve">Ud</t>
  </si>
  <si>
    <t xml:space="preserve">Repercusión por m² de refuerzo de juntas entre paneles, mediante paneles machihembrados para su correcto acoplamiento fijados con tornillos autoperforantes y sellado con cinta adhesiva bituminosa de doble cara.</t>
  </si>
  <si>
    <t xml:space="preserve">mt07mee603</t>
  </si>
  <si>
    <t xml:space="preserve">Ud</t>
  </si>
  <si>
    <t xml:space="preserve">Repercusión por m² de elementos de fijación mecánica, de acero galvanizado tipo DX51D+Z275N, para montaje de panel contralaminado de madera.</t>
  </si>
  <si>
    <t xml:space="preserve">mt15dra070a</t>
  </si>
  <si>
    <t xml:space="preserve">m</t>
  </si>
  <si>
    <t xml:space="preserve">Cinta adhesiva de polietileno de 60 mm de anchura, para el sellado en los encuentros de los paneles y para la fijación y el sellado de láminas transpirables.</t>
  </si>
  <si>
    <t xml:space="preserve">Subtotal materiales:</t>
  </si>
  <si>
    <t xml:space="preserve">Equipo y maquinaria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</si>
  <si>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</si>
  <si>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</si>
  <si>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</si>
  <si>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 y maquinaria: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</si>
  <si>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</si>
  <si>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</si>
  <si>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</si>
  <si>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</si>
  <si>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</si>
  <si>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</si>
  <si>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</si>
  <si>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</si>
  <si>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</si>
  <si>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</si>
  <si>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</si>
  <si>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10,19€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</si>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</sst>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7.17" customWidth="1"/>
    <col min="2" max="2" width="4.59" customWidth="1"/>
    <col min="3" max="3" width="3.06" customWidth="1"/>
    <col min="4" max="4" width="16.66" customWidth="1"/>
    <col min="5" max="5" width="29.75" customWidth="1"/>
    <col min="6" max="6" width="2.04" customWidth="1"/>
    <col min="7" max="7" width="11.39" customWidth="1"/>
    <col min="8" max="8" width="5.27" customWidth="1"/>
    <col min="9" max="9" width="7.99" customWidth="1"/>
    <col min="10" max="10" width="4.25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34.50" thickBot="1" customHeight="1">
      <c r="A3" s="3" t="s">
        <v>1</v>
      </c>
      <c r="B3" s="3"/>
      <c r="C3" s="4" t="s">
        <v>2</v>
      </c>
      <c r="D3" s="4"/>
      <c r="E3" s="3" t="s">
        <v>3</v>
      </c>
      <c r="F3" s="5"/>
      <c r="G3" s="5"/>
      <c r="H3" s="5"/>
      <c r="I3" s="5"/>
      <c r="J3" s="5"/>
      <c r="K3" s="5"/>
    </row>
    <row r="4" spans="1:11" ht="192.0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  <c r="K4" s="8"/>
    </row>
    <row r="7" spans="1:11" ht="24.00" thickBot="1" customHeight="1">
      <c r="A7" s="9" t="s">
        <v>5</v>
      </c>
      <c r="B7" s="9" t="s">
        <v>6</v>
      </c>
      <c r="C7" s="9"/>
      <c r="D7" s="9" t="s">
        <v>7</v>
      </c>
      <c r="E7" s="9"/>
      <c r="F7" s="9"/>
      <c r="G7" s="10" t="s">
        <v>8</v>
      </c>
      <c r="H7" s="10"/>
      <c r="I7" s="10" t="s">
        <v>9</v>
      </c>
      <c r="J7" s="10"/>
      <c r="K7" s="10" t="s">
        <v>10</v>
      </c>
    </row>
    <row r="8" spans="1:11" ht="13.50" thickBot="1" customHeight="1">
      <c r="A8" s="11">
        <v>1.000000</v>
      </c>
      <c r="B8" s="11"/>
      <c r="C8" s="11"/>
      <c r="D8" s="12" t="s">
        <v>11</v>
      </c>
      <c r="E8" s="12"/>
      <c r="F8" s="12"/>
      <c r="G8" s="12"/>
      <c r="H8" s="12"/>
      <c r="I8" s="11"/>
      <c r="J8" s="11"/>
      <c r="K8" s="11"/>
    </row>
    <row r="9" spans="1:11" ht="171.00" thickBot="1" customHeight="1">
      <c r="A9" s="1" t="s">
        <v>12</v>
      </c>
      <c r="B9" s="13" t="s">
        <v>13</v>
      </c>
      <c r="C9" s="13"/>
      <c r="D9" s="1" t="s">
        <v>14</v>
      </c>
      <c r="E9" s="1"/>
      <c r="F9" s="1"/>
      <c r="G9" s="14">
        <v>1.150000</v>
      </c>
      <c r="H9" s="14"/>
      <c r="I9" s="15">
        <v>50.210000</v>
      </c>
      <c r="J9" s="15"/>
      <c r="K9" s="15">
        <f ca="1">ROUND(INDIRECT(ADDRESS(ROW()+(0), COLUMN()+(-4), 1))*INDIRECT(ADDRESS(ROW()+(0), COLUMN()+(-2), 1)), 2)</f>
        <v>57.740000</v>
      </c>
    </row>
    <row r="10" spans="1:11" ht="34.50" thickBot="1" customHeight="1">
      <c r="A10" s="1" t="s">
        <v>15</v>
      </c>
      <c r="B10" s="13" t="s">
        <v>16</v>
      </c>
      <c r="C10" s="13"/>
      <c r="D10" s="1" t="s">
        <v>17</v>
      </c>
      <c r="E10" s="1"/>
      <c r="F10" s="1"/>
      <c r="G10" s="14">
        <v>1.000000</v>
      </c>
      <c r="H10" s="14"/>
      <c r="I10" s="15">
        <v>4.000000</v>
      </c>
      <c r="J10" s="15"/>
      <c r="K10" s="15">
        <f ca="1">ROUND(INDIRECT(ADDRESS(ROW()+(0), COLUMN()+(-4), 1))*INDIRECT(ADDRESS(ROW()+(0), COLUMN()+(-2), 1)), 2)</f>
        <v>4.000000</v>
      </c>
    </row>
    <row r="11" spans="1:11" ht="24.00" thickBot="1" customHeight="1">
      <c r="A11" s="1" t="s">
        <v>18</v>
      </c>
      <c r="B11" s="13" t="s">
        <v>19</v>
      </c>
      <c r="C11" s="13"/>
      <c r="D11" s="1" t="s">
        <v>20</v>
      </c>
      <c r="E11" s="1"/>
      <c r="F11" s="1"/>
      <c r="G11" s="14">
        <v>0.350000</v>
      </c>
      <c r="H11" s="14"/>
      <c r="I11" s="15">
        <v>14.300000</v>
      </c>
      <c r="J11" s="15"/>
      <c r="K11" s="15">
        <f ca="1">ROUND(INDIRECT(ADDRESS(ROW()+(0), COLUMN()+(-4), 1))*INDIRECT(ADDRESS(ROW()+(0), COLUMN()+(-2), 1)), 2)</f>
        <v>5.010000</v>
      </c>
    </row>
    <row r="12" spans="1:11" ht="45.00" thickBot="1" customHeight="1">
      <c r="A12" s="1" t="s">
        <v>21</v>
      </c>
      <c r="B12" s="13" t="s">
        <v>22</v>
      </c>
      <c r="C12" s="13"/>
      <c r="D12" s="1" t="s">
        <v>23</v>
      </c>
      <c r="E12" s="1"/>
      <c r="F12" s="1"/>
      <c r="G12" s="14">
        <v>1.000000</v>
      </c>
      <c r="H12" s="14"/>
      <c r="I12" s="15">
        <v>2.000000</v>
      </c>
      <c r="J12" s="15"/>
      <c r="K12" s="15">
        <f ca="1">ROUND(INDIRECT(ADDRESS(ROW()+(0), COLUMN()+(-4), 1))*INDIRECT(ADDRESS(ROW()+(0), COLUMN()+(-2), 1)), 2)</f>
        <v>2.000000</v>
      </c>
    </row>
    <row r="13" spans="1:11" ht="34.50" thickBot="1" customHeight="1">
      <c r="A13" s="1" t="s">
        <v>24</v>
      </c>
      <c r="B13" s="13" t="s">
        <v>25</v>
      </c>
      <c r="C13" s="13"/>
      <c r="D13" s="1" t="s">
        <v>26</v>
      </c>
      <c r="E13" s="1"/>
      <c r="F13" s="1"/>
      <c r="G13" s="14">
        <v>1.000000</v>
      </c>
      <c r="H13" s="14"/>
      <c r="I13" s="15">
        <v>1.500000</v>
      </c>
      <c r="J13" s="15"/>
      <c r="K13" s="15">
        <f ca="1">ROUND(INDIRECT(ADDRESS(ROW()+(0), COLUMN()+(-4), 1))*INDIRECT(ADDRESS(ROW()+(0), COLUMN()+(-2), 1)), 2)</f>
        <v>1.500000</v>
      </c>
    </row>
    <row r="14" spans="1:11" ht="34.50" thickBot="1" customHeight="1">
      <c r="A14" s="1" t="s">
        <v>27</v>
      </c>
      <c r="B14" s="13" t="s">
        <v>28</v>
      </c>
      <c r="C14" s="13"/>
      <c r="D14" s="1" t="s">
        <v>29</v>
      </c>
      <c r="E14" s="1"/>
      <c r="F14" s="1"/>
      <c r="G14" s="16">
        <v>0.500000</v>
      </c>
      <c r="H14" s="16"/>
      <c r="I14" s="17">
        <v>0.980000</v>
      </c>
      <c r="J14" s="17"/>
      <c r="K14" s="17">
        <f ca="1">ROUND(INDIRECT(ADDRESS(ROW()+(0), COLUMN()+(-4), 1))*INDIRECT(ADDRESS(ROW()+(0), COLUMN()+(-2), 1)), 2)</f>
        <v>0.490000</v>
      </c>
    </row>
    <row r="15" spans="1:11" ht="13.50" thickBot="1" customHeight="1">
      <c r="A15" s="18"/>
      <c r="B15" s="18"/>
      <c r="C15" s="18"/>
      <c r="D15" s="18"/>
      <c r="E15" s="18"/>
      <c r="F15" s="18"/>
      <c r="G15" s="12" t="s">
        <v>30</v>
      </c>
      <c r="H15" s="12"/>
      <c r="I15" s="12"/>
      <c r="J15" s="12"/>
      <c r="K15" s="2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70.740000</v>
      </c>
    </row>
    <row r="16" spans="1:11" ht="13.50" thickBot="1" customHeight="1">
      <c r="A16" s="18">
        <v>2.000000</v>
      </c>
      <c r="B16" s="18"/>
      <c r="C16" s="18"/>
      <c r="D16" s="21" t="s">
        <v>31</v>
      </c>
      <c r="E16" s="21"/>
      <c r="F16" s="21"/>
      <c r="G16" s="21"/>
      <c r="H16" s="21"/>
      <c r="I16" s="18"/>
      <c r="J16" s="18"/>
      <c r="K16" s="18"/>
    </row>
    <row r="17" spans="1:11" ht="34.50" thickBot="1" customHeight="1">
      <c r="A17" s="1" t="s">
        <v>32</v>
      </c>
      <c r="B17" s="13" t="s">
        <v>33</v>
      </c>
      <c r="C17" s="13"/>
      <c r="D17" s="1" t="s">
        <v>34</v>
      </c>
      <c r="E17" s="1"/>
      <c r="F17" s="1"/>
      <c r="G17" s="16">
        <v>0.050000</v>
      </c>
      <c r="H17" s="16"/>
      <c r="I17" s="17">
        <v>66.840000</v>
      </c>
      <c r="J17" s="17"/>
      <c r="K17" s="17">
        <f ca="1">ROUND(INDIRECT(ADDRESS(ROW()+(0), COLUMN()+(-4), 1))*INDIRECT(ADDRESS(ROW()+(0), COLUMN()+(-2), 1)), 2)</f>
        <v>3.340000</v>
      </c>
    </row>
    <row r="18" spans="1:11" ht="13.50" thickBot="1" customHeight="1">
      <c r="A18" s="18"/>
      <c r="B18" s="18"/>
      <c r="C18" s="18"/>
      <c r="D18" s="18"/>
      <c r="E18" s="18"/>
      <c r="F18" s="18"/>
      <c r="G18" s="12" t="s">
        <v>35</v>
      </c>
      <c r="H18" s="12"/>
      <c r="I18" s="12"/>
      <c r="J18" s="12"/>
      <c r="K18" s="20">
        <f ca="1">ROUND(SUM(INDIRECT(ADDRESS(ROW()+(-1), COLUMN()+(0), 1))), 2)</f>
        <v>3.340000</v>
      </c>
    </row>
    <row r="19" spans="1:11" ht="13.50" thickBot="1" customHeight="1">
      <c r="A19" s="18">
        <v>3.000000</v>
      </c>
      <c r="B19" s="18"/>
      <c r="C19" s="18"/>
      <c r="D19" s="21" t="s">
        <v>36</v>
      </c>
      <c r="E19" s="21"/>
      <c r="F19" s="21"/>
      <c r="G19" s="21"/>
      <c r="H19" s="21"/>
      <c r="I19" s="18"/>
      <c r="J19" s="18"/>
      <c r="K19" s="18"/>
    </row>
    <row r="20" spans="1:11" ht="13.50" thickBot="1" customHeight="1">
      <c r="A20" s="1" t="s">
        <v>37</v>
      </c>
      <c r="B20" s="13" t="s">
        <v>38</v>
      </c>
      <c r="C20" s="13"/>
      <c r="D20" s="1" t="s">
        <v>39</v>
      </c>
      <c r="E20" s="1"/>
      <c r="F20" s="1"/>
      <c r="G20" s="14">
        <v>0.405000</v>
      </c>
      <c r="H20" s="14"/>
      <c r="I20" s="15">
        <v>18.100000</v>
      </c>
      <c r="J20" s="15"/>
      <c r="K20" s="15">
        <f ca="1">ROUND(INDIRECT(ADDRESS(ROW()+(0), COLUMN()+(-4), 1))*INDIRECT(ADDRESS(ROW()+(0), COLUMN()+(-2), 1)), 2)</f>
        <v>7.330000</v>
      </c>
    </row>
    <row r="21" spans="1:11" ht="13.50" thickBot="1" customHeight="1">
      <c r="A21" s="1" t="s">
        <v>40</v>
      </c>
      <c r="B21" s="13" t="s">
        <v>41</v>
      </c>
      <c r="C21" s="13"/>
      <c r="D21" s="1" t="s">
        <v>42</v>
      </c>
      <c r="E21" s="1"/>
      <c r="F21" s="1"/>
      <c r="G21" s="16">
        <v>0.810000</v>
      </c>
      <c r="H21" s="16"/>
      <c r="I21" s="17">
        <v>16.940000</v>
      </c>
      <c r="J21" s="17"/>
      <c r="K21" s="17">
        <f ca="1">ROUND(INDIRECT(ADDRESS(ROW()+(0), COLUMN()+(-4), 1))*INDIRECT(ADDRESS(ROW()+(0), COLUMN()+(-2), 1)), 2)</f>
        <v>13.720000</v>
      </c>
    </row>
    <row r="22" spans="1:11" ht="13.50" thickBot="1" customHeight="1">
      <c r="A22" s="18"/>
      <c r="B22" s="18"/>
      <c r="C22" s="18"/>
      <c r="D22" s="18"/>
      <c r="E22" s="18"/>
      <c r="F22" s="18"/>
      <c r="G22" s="12" t="s">
        <v>43</v>
      </c>
      <c r="H22" s="12"/>
      <c r="I22" s="12"/>
      <c r="J22" s="12"/>
      <c r="K22" s="20">
        <f ca="1">ROUND(SUM(INDIRECT(ADDRESS(ROW()+(-1), COLUMN()+(0), 1)),INDIRECT(ADDRESS(ROW()+(-2), COLUMN()+(0), 1))), 2)</f>
        <v>21.050000</v>
      </c>
    </row>
    <row r="23" spans="1:11" ht="13.50" thickBot="1" customHeight="1">
      <c r="A23" s="18">
        <v>4.000000</v>
      </c>
      <c r="B23" s="18"/>
      <c r="C23" s="18"/>
      <c r="D23" s="21" t="s">
        <v>44</v>
      </c>
      <c r="E23" s="21"/>
      <c r="F23" s="21"/>
      <c r="G23" s="21"/>
      <c r="H23" s="21"/>
      <c r="I23" s="18"/>
      <c r="J23" s="18"/>
      <c r="K23" s="18"/>
    </row>
    <row r="24" spans="1:11" ht="13.50" thickBot="1" customHeight="1">
      <c r="A24" s="22"/>
      <c r="B24" s="23" t="s">
        <v>45</v>
      </c>
      <c r="C24" s="23"/>
      <c r="D24" s="22" t="s">
        <v>46</v>
      </c>
      <c r="E24" s="22"/>
      <c r="F24" s="22"/>
      <c r="G24" s="16">
        <v>2.000000</v>
      </c>
      <c r="H24" s="16"/>
      <c r="I24" s="17">
        <f ca="1">ROUND(SUM(INDIRECT(ADDRESS(ROW()+(-2), COLUMN()+(2), 1)),INDIRECT(ADDRESS(ROW()+(-6), COLUMN()+(2), 1)),INDIRECT(ADDRESS(ROW()+(-9), COLUMN()+(2), 1))), 2)</f>
        <v>95.130000</v>
      </c>
      <c r="J24" s="17"/>
      <c r="K24" s="17">
        <f ca="1">ROUND(INDIRECT(ADDRESS(ROW()+(0), COLUMN()+(-4), 1))*INDIRECT(ADDRESS(ROW()+(0), COLUMN()+(-2), 1))/100, 2)</f>
        <v>1.900000</v>
      </c>
    </row>
    <row r="25" spans="1:11" ht="13.50" thickBot="1" customHeight="1">
      <c r="A25" s="6" t="s">
        <v>47</v>
      </c>
      <c r="B25" s="7"/>
      <c r="C25" s="7"/>
      <c r="D25" s="8"/>
      <c r="E25" s="8"/>
      <c r="F25" s="8"/>
      <c r="G25" s="24" t="s">
        <v>48</v>
      </c>
      <c r="H25" s="24"/>
      <c r="I25" s="25"/>
      <c r="J25" s="25"/>
      <c r="K25" s="26">
        <f ca="1">ROUND(SUM(INDIRECT(ADDRESS(ROW()+(-1), COLUMN()+(0), 1)),INDIRECT(ADDRESS(ROW()+(-3), COLUMN()+(0), 1)),INDIRECT(ADDRESS(ROW()+(-7), COLUMN()+(0), 1)),INDIRECT(ADDRESS(ROW()+(-10), COLUMN()+(0), 1))), 2)</f>
        <v>97.030000</v>
      </c>
    </row>
  </sheetData>
  <mergeCells count="74">
    <mergeCell ref="A1:K1"/>
    <mergeCell ref="A3:B3"/>
    <mergeCell ref="C3:D3"/>
    <mergeCell ref="F3:G3"/>
    <mergeCell ref="H3:I3"/>
    <mergeCell ref="J3:K3"/>
    <mergeCell ref="A4:K4"/>
    <mergeCell ref="B7:C7"/>
    <mergeCell ref="D7:F7"/>
    <mergeCell ref="G7:H7"/>
    <mergeCell ref="I7:J7"/>
    <mergeCell ref="B8:C8"/>
    <mergeCell ref="D8:H8"/>
    <mergeCell ref="I8:J8"/>
    <mergeCell ref="B9:C9"/>
    <mergeCell ref="D9:F9"/>
    <mergeCell ref="G9:H9"/>
    <mergeCell ref="I9:J9"/>
    <mergeCell ref="B10:C10"/>
    <mergeCell ref="D10:F10"/>
    <mergeCell ref="G10:H10"/>
    <mergeCell ref="I10:J10"/>
    <mergeCell ref="B11:C11"/>
    <mergeCell ref="D11:F11"/>
    <mergeCell ref="G11:H11"/>
    <mergeCell ref="I11:J11"/>
    <mergeCell ref="B12:C12"/>
    <mergeCell ref="D12:F12"/>
    <mergeCell ref="G12:H12"/>
    <mergeCell ref="I12:J12"/>
    <mergeCell ref="B13:C13"/>
    <mergeCell ref="D13:F13"/>
    <mergeCell ref="G13:H13"/>
    <mergeCell ref="I13:J13"/>
    <mergeCell ref="B14:C14"/>
    <mergeCell ref="D14:F14"/>
    <mergeCell ref="G14:H14"/>
    <mergeCell ref="I14:J14"/>
    <mergeCell ref="B15:C15"/>
    <mergeCell ref="D15:F15"/>
    <mergeCell ref="G15:J15"/>
    <mergeCell ref="B16:C16"/>
    <mergeCell ref="D16:H16"/>
    <mergeCell ref="I16:J16"/>
    <mergeCell ref="B17:C17"/>
    <mergeCell ref="D17:F17"/>
    <mergeCell ref="G17:H17"/>
    <mergeCell ref="I17:J17"/>
    <mergeCell ref="B18:C18"/>
    <mergeCell ref="D18:F18"/>
    <mergeCell ref="G18:J18"/>
    <mergeCell ref="B19:C19"/>
    <mergeCell ref="D19:H19"/>
    <mergeCell ref="I19:J19"/>
    <mergeCell ref="B20:C20"/>
    <mergeCell ref="D20:F20"/>
    <mergeCell ref="G20:H20"/>
    <mergeCell ref="I20:J20"/>
    <mergeCell ref="B21:C21"/>
    <mergeCell ref="D21:F21"/>
    <mergeCell ref="G21:H21"/>
    <mergeCell ref="I21:J21"/>
    <mergeCell ref="B22:C22"/>
    <mergeCell ref="D22:F22"/>
    <mergeCell ref="G22:J22"/>
    <mergeCell ref="B23:C23"/>
    <mergeCell ref="D23:H23"/>
    <mergeCell ref="I23:J23"/>
    <mergeCell ref="B24:C24"/>
    <mergeCell ref="D24:F24"/>
    <mergeCell ref="G24:H24"/>
    <mergeCell ref="I24:J24"/>
    <mergeCell ref="A25:F25"/>
    <mergeCell ref="G25:J25"/>
  </mergeCells>
  <pageMargins left="0.620079" right="0.472441" top="0.472441" bottom="0.472441" header="0.0" footer="0.0"/>
  <pageSetup paperSize="9" orientation="portrait"/>
  <rowBreaks count="0" manualBreakCount="0">
    </rowBreaks>
</worksheet>
</file>